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PROPUESTA" sheetId="1" r:id="rId1"/>
    <sheet name="DECLARACIÓN" sheetId="2" r:id="rId2"/>
  </sheets>
  <definedNames>
    <definedName name="_xlnm.Print_Area" localSheetId="1">'DECLARACIÓN'!$A$1:$J$68</definedName>
    <definedName name="_xlnm.Print_Area" localSheetId="0">'PROPUESTA'!$A$1:$J$52</definedName>
    <definedName name="CALLE" localSheetId="1">'DECLARACIÓN'!$A$4</definedName>
    <definedName name="CALLE" localSheetId="0">'PROPUESTA'!$A$4</definedName>
    <definedName name="DIRECCION" localSheetId="1">'DECLARACIÓN'!#REF!</definedName>
    <definedName name="DIRECCION" localSheetId="0">'PROPUESTA'!#REF!</definedName>
  </definedNames>
  <calcPr fullCalcOnLoad="1"/>
</workbook>
</file>

<file path=xl/sharedStrings.xml><?xml version="1.0" encoding="utf-8"?>
<sst xmlns="http://schemas.openxmlformats.org/spreadsheetml/2006/main" count="70" uniqueCount="54">
  <si>
    <t>Nº</t>
  </si>
  <si>
    <t>ITINERARIO</t>
  </si>
  <si>
    <t>KMS.</t>
  </si>
  <si>
    <t>PROPONENTE</t>
  </si>
  <si>
    <t>Matrícula</t>
  </si>
  <si>
    <t>COMISIONADO</t>
  </si>
  <si>
    <t>Nombre</t>
  </si>
  <si>
    <t>Apellidos</t>
  </si>
  <si>
    <t>N.I.F.</t>
  </si>
  <si>
    <t>HORA
SALIDA</t>
  </si>
  <si>
    <t>HORA
REGRESO</t>
  </si>
  <si>
    <t>Fdo.:</t>
  </si>
  <si>
    <t>TOTAL KILÓMETROS</t>
  </si>
  <si>
    <t>EL COMISIONADO</t>
  </si>
  <si>
    <t>DÍA
SALIDA</t>
  </si>
  <si>
    <t>Propone la Comisión/es de Servicio siguiente/s:</t>
  </si>
  <si>
    <t>SERVICIO/S A REALIZAR:</t>
  </si>
  <si>
    <t>Locomoción</t>
  </si>
  <si>
    <t>LIQUIDACIÓN</t>
  </si>
  <si>
    <t>LIQUIDO</t>
  </si>
  <si>
    <t>% IRPF</t>
  </si>
  <si>
    <t>BRUTO</t>
  </si>
  <si>
    <t>INDEMNIZACIÓN</t>
  </si>
  <si>
    <t>Alojamiento y Manutención</t>
  </si>
  <si>
    <t>Total</t>
  </si>
  <si>
    <t>DIETAS</t>
  </si>
  <si>
    <t>LOCOMOCIÓN</t>
  </si>
  <si>
    <t>A DEDUCIR</t>
  </si>
  <si>
    <t xml:space="preserve">Alojamiento </t>
  </si>
  <si>
    <t>Manutención</t>
  </si>
  <si>
    <t>Medio Principal</t>
  </si>
  <si>
    <t>Por Dietas</t>
  </si>
  <si>
    <t>Por Locomoción</t>
  </si>
  <si>
    <t>Medio Secundario</t>
  </si>
  <si>
    <t>SERVICIO/S  REALIZADO/S</t>
  </si>
  <si>
    <t>CARGO</t>
  </si>
  <si>
    <t>TOTAL</t>
  </si>
  <si>
    <t>A PAGAR AL COMISIONADO</t>
  </si>
  <si>
    <t>Santiago de la Ribera,</t>
  </si>
  <si>
    <t>Medio/s de locomoción</t>
  </si>
  <si>
    <t xml:space="preserve">DESIGNACIÓN COMISION DE SERVICIO
</t>
  </si>
  <si>
    <t xml:space="preserve">Vista la/s propuesta/s de Comisión/es de Servicio anteriormente expresada/s, DESIGNO al Comisionado arriba indicado para llevar a cabo la/s misma/s
</t>
  </si>
  <si>
    <t>CCC</t>
  </si>
  <si>
    <t>AUTORIZACIÓN DEL GASTO Y ORDENACIÓN DEL PAGO</t>
  </si>
  <si>
    <t>B- IMP.</t>
  </si>
  <si>
    <t>IMP. IRPF</t>
  </si>
  <si>
    <t>APLICACIÓN PRESUPUESTARIA</t>
  </si>
  <si>
    <t>EL  DIRECTOR DEL IES Mar Menor</t>
  </si>
  <si>
    <t xml:space="preserve">D. Enrique Manuel Mellado Alarcón, secretario del IES Mar Menor
CERTIFICO: Que existe crédito adecuado y suficiente, a nivel de vinculación correspondiente, para atender el gasto
</t>
  </si>
  <si>
    <t>EL DIRECTOR DEL IES Mar Menor</t>
  </si>
  <si>
    <t>Consejería de Educación, Juventud y Deportes</t>
  </si>
  <si>
    <t>F. nacimiento</t>
  </si>
  <si>
    <t>Fdo.: Joaquín Comas Roqueta</t>
  </si>
  <si>
    <t xml:space="preserve">D. Joaquín Comas Roqueta en su condición de director  del IES Mar Menor.
CERTIFICA: Que la Comisión/es de Servicio a la que se refiere la anterior declaración, ha sido realizada en los términos expresados en la misma.
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</si>
</sst>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&quot;€&quot;"/>
    <numFmt numFmtId="177" formatCode="_-* #,##0.00\ [$€-1]_-;\-* #,##0.00\ [$€-1]_-;_-* &quot;-&quot;??\ [$€-1]_-"/>
    <numFmt numFmtId="178" formatCode="[$-40A]dddd\ d&quot; de &quot;mmmm&quot; de &quot;yyyy"/>
    <numFmt numFmtId="179" formatCode="[$-F800]dddd\,\ mmmm\ dd\,\ yyyy"/>
    <numFmt numFmtId="180" formatCode="#,##0.0\ &quot;€&quot;"/>
    <numFmt numFmtId="181" formatCode="#,##0\ &quot;€&quot;"/>
    <numFmt numFmtId="182" formatCode="#,##0.000\ &quot;€&quot;"/>
    <numFmt numFmtId="183" formatCode="#,##0.0000\ &quot;€&quot;"/>
    <numFmt numFmtId="184" formatCode="[$-C0A]dddd\ d&quot; de &quot;mmmm&quot; de &quot;yyyy"/>
    <numFmt numFmtId="185" formatCode="dd\-mm\-yy;@"/>
    <numFmt numFmtId="186" formatCode="[$-C0A]d\-mmm\-yy;@"/>
    <numFmt numFmtId="187" formatCode="[$-C0A]dddd\,\ dd&quot; de &quot;mmmm&quot; de &quot;yyyy"/>
    <numFmt numFmtId="188" formatCode="h:mm;@"/>
    <numFmt numFmtId="189" formatCode="hh:mm;@"/>
    <numFmt numFmtId="190" formatCode="[$-C0A]d\ &quot;de&quot;\ mmmm\ &quot;de&quot;\ yyyy;@"/>
    <numFmt numFmtId="191" formatCode="####\ ####\ ##\ ##########"/>
    <numFmt numFmtId="192" formatCode="####&quot; &quot;####&quot; &quot;##&quot; &quot;##########"/>
    <numFmt numFmtId="193" formatCode="0000&quot; &quot;0000&quot; &quot;00&quot; &quot;0000000000"/>
    <numFmt numFmtId="194" formatCode="##00&quot; &quot;0000&quot; &quot;0000&quot; &quot;0000&quot; &quot;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Helv"/>
      <family val="0"/>
    </font>
    <font>
      <b/>
      <sz val="8"/>
      <color indexed="8"/>
      <name val="Helv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4"/>
      <color indexed="25"/>
      <name val="Arial Black"/>
      <family val="0"/>
    </font>
    <font>
      <b/>
      <i/>
      <sz val="16"/>
      <color indexed="8"/>
      <name val="Arial"/>
      <family val="0"/>
    </font>
    <font>
      <b/>
      <i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2"/>
        <bgColor indexed="9"/>
      </patternFill>
    </fill>
    <fill>
      <patternFill patternType="lightDown">
        <fgColor indexed="22"/>
        <b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2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vertic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14" fontId="5" fillId="0" borderId="11" xfId="0" applyNumberFormat="1" applyFont="1" applyBorder="1" applyAlignment="1" applyProtection="1">
      <alignment horizontal="center" wrapText="1"/>
      <protection/>
    </xf>
    <xf numFmtId="49" fontId="5" fillId="0" borderId="11" xfId="0" applyNumberFormat="1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/>
      <protection locked="0"/>
    </xf>
    <xf numFmtId="0" fontId="8" fillId="32" borderId="13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11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/>
    </xf>
    <xf numFmtId="176" fontId="12" fillId="0" borderId="17" xfId="0" applyNumberFormat="1" applyFont="1" applyBorder="1" applyAlignment="1">
      <alignment vertical="center"/>
    </xf>
    <xf numFmtId="176" fontId="12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21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/>
    </xf>
    <xf numFmtId="176" fontId="12" fillId="0" borderId="26" xfId="0" applyNumberFormat="1" applyFont="1" applyBorder="1" applyAlignment="1" applyProtection="1">
      <alignment horizontal="center" vertical="center"/>
      <protection locked="0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left" vertical="center"/>
    </xf>
    <xf numFmtId="176" fontId="12" fillId="0" borderId="26" xfId="0" applyNumberFormat="1" applyFont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176" fontId="11" fillId="33" borderId="29" xfId="0" applyNumberFormat="1" applyFont="1" applyFill="1" applyBorder="1" applyAlignment="1">
      <alignment horizontal="right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90" fontId="5" fillId="0" borderId="0" xfId="0" applyNumberFormat="1" applyFont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25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>
      <alignment horizontal="center" vertical="center"/>
    </xf>
    <xf numFmtId="10" fontId="5" fillId="0" borderId="32" xfId="0" applyNumberFormat="1" applyFont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center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8" fillId="32" borderId="1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8" fillId="32" borderId="10" xfId="0" applyFont="1" applyFill="1" applyBorder="1" applyAlignment="1">
      <alignment horizontal="right"/>
    </xf>
    <xf numFmtId="0" fontId="8" fillId="32" borderId="15" xfId="0" applyFont="1" applyFill="1" applyBorder="1" applyAlignment="1">
      <alignment horizontal="right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32" borderId="35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Border="1" applyAlignment="1" applyProtection="1">
      <alignment horizontal="left"/>
      <protection/>
    </xf>
    <xf numFmtId="0" fontId="8" fillId="32" borderId="13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8" xfId="54" applyNumberFormat="1" applyFont="1" applyBorder="1" applyAlignment="1">
      <alignment horizontal="center" vertical="center"/>
    </xf>
    <xf numFmtId="176" fontId="5" fillId="0" borderId="39" xfId="54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left" vertical="center"/>
    </xf>
    <xf numFmtId="190" fontId="5" fillId="0" borderId="17" xfId="0" applyNumberFormat="1" applyFont="1" applyFill="1" applyBorder="1" applyAlignment="1">
      <alignment horizontal="lef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35" xfId="0" applyNumberFormat="1" applyFont="1" applyBorder="1" applyAlignment="1">
      <alignment horizontal="right" vertical="center"/>
    </xf>
    <xf numFmtId="176" fontId="11" fillId="0" borderId="43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justify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justify" vertical="center" wrapText="1"/>
      <protection/>
    </xf>
    <xf numFmtId="14" fontId="11" fillId="0" borderId="0" xfId="0" applyNumberFormat="1" applyFont="1" applyAlignment="1" applyProtection="1">
      <alignment horizontal="justify" vertical="center"/>
      <protection/>
    </xf>
    <xf numFmtId="0" fontId="12" fillId="0" borderId="0" xfId="0" applyFont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/>
    </xf>
    <xf numFmtId="190" fontId="5" fillId="0" borderId="41" xfId="0" applyNumberFormat="1" applyFont="1" applyFill="1" applyBorder="1" applyAlignment="1">
      <alignment horizontal="left" vertical="center"/>
    </xf>
    <xf numFmtId="190" fontId="5" fillId="0" borderId="42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90" fontId="5" fillId="0" borderId="41" xfId="0" applyNumberFormat="1" applyFont="1" applyFill="1" applyBorder="1" applyAlignment="1" applyProtection="1">
      <alignment horizontal="left" vertical="center"/>
      <protection locked="0"/>
    </xf>
    <xf numFmtId="190" fontId="5" fillId="0" borderId="4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left" wrapText="1"/>
    </xf>
    <xf numFmtId="176" fontId="5" fillId="0" borderId="41" xfId="0" applyNumberFormat="1" applyFont="1" applyFill="1" applyBorder="1" applyAlignment="1">
      <alignment horizontal="left"/>
    </xf>
    <xf numFmtId="176" fontId="5" fillId="0" borderId="42" xfId="0" applyNumberFormat="1" applyFont="1" applyFill="1" applyBorder="1" applyAlignment="1">
      <alignment horizontal="left"/>
    </xf>
    <xf numFmtId="176" fontId="5" fillId="0" borderId="16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176" fontId="5" fillId="0" borderId="17" xfId="0" applyNumberFormat="1" applyFont="1" applyFill="1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4" xfId="0" applyNumberFormat="1" applyFont="1" applyBorder="1" applyAlignment="1">
      <alignment horizontal="center" vertical="center"/>
    </xf>
    <xf numFmtId="194" fontId="8" fillId="0" borderId="27" xfId="0" applyNumberFormat="1" applyFont="1" applyFill="1" applyBorder="1" applyAlignment="1" applyProtection="1">
      <alignment horizontal="center" vertical="center"/>
      <protection locked="0"/>
    </xf>
    <xf numFmtId="194" fontId="8" fillId="0" borderId="29" xfId="0" applyNumberFormat="1" applyFont="1" applyFill="1" applyBorder="1" applyAlignment="1" applyProtection="1">
      <alignment horizontal="center" vertical="center"/>
      <protection locked="0"/>
    </xf>
    <xf numFmtId="194" fontId="8" fillId="0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1790700</xdr:colOff>
      <xdr:row>1</xdr:row>
      <xdr:rowOff>161925</xdr:rowOff>
    </xdr:from>
    <xdr:to>
      <xdr:col>10</xdr:col>
      <xdr:colOff>0</xdr:colOff>
      <xdr:row>4</xdr:row>
      <xdr:rowOff>304800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429125" y="361950"/>
          <a:ext cx="2714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Cod. Centro 30013451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 CABO ROCHE, 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30720 SANTIAGO DE LA RIBERA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Tlf.: 968 334 052 – Fax: 968 192 467
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9</xdr:col>
      <xdr:colOff>238125</xdr:colOff>
      <xdr:row>1</xdr:row>
      <xdr:rowOff>114300</xdr:rowOff>
    </xdr:to>
    <xdr:sp>
      <xdr:nvSpPr>
        <xdr:cNvPr id="2" name="WordArt 3" descr="mar menor"/>
        <xdr:cNvSpPr>
          <a:spLocks/>
        </xdr:cNvSpPr>
      </xdr:nvSpPr>
      <xdr:spPr>
        <a:xfrm>
          <a:off x="4762500" y="0"/>
          <a:ext cx="1981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sng" baseline="0">
              <a:solidFill>
                <a:srgbClr val="993366"/>
              </a:solidFill>
            </a:rPr>
            <a:t>IES Mar Menor</a:t>
          </a:r>
        </a:p>
      </xdr:txBody>
    </xdr:sp>
    <xdr:clientData/>
  </xdr:twoCellAnchor>
  <xdr:twoCellAnchor>
    <xdr:from>
      <xdr:col>4</xdr:col>
      <xdr:colOff>304800</xdr:colOff>
      <xdr:row>5</xdr:row>
      <xdr:rowOff>152400</xdr:rowOff>
    </xdr:from>
    <xdr:to>
      <xdr:col>8</xdr:col>
      <xdr:colOff>66675</xdr:colOff>
      <xdr:row>6</xdr:row>
      <xdr:rowOff>276225</xdr:rowOff>
    </xdr:to>
    <xdr:sp>
      <xdr:nvSpPr>
        <xdr:cNvPr id="3" name="Text Box 4" descr="Horizontal estrecha"/>
        <xdr:cNvSpPr txBox="1">
          <a:spLocks noChangeArrowheads="1"/>
        </xdr:cNvSpPr>
      </xdr:nvSpPr>
      <xdr:spPr>
        <a:xfrm>
          <a:off x="1581150" y="1219200"/>
          <a:ext cx="4352925" cy="285750"/>
        </a:xfrm>
        <a:prstGeom prst="rect">
          <a:avLst/>
        </a:prstGeom>
        <a:pattFill prst="narHorz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Servicio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104775</xdr:rowOff>
    </xdr:to>
    <xdr:pic>
      <xdr:nvPicPr>
        <xdr:cNvPr id="4" name="Picture 61" descr="logo_RM_prefe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6</xdr:row>
      <xdr:rowOff>0</xdr:rowOff>
    </xdr:from>
    <xdr:to>
      <xdr:col>7</xdr:col>
      <xdr:colOff>104775</xdr:colOff>
      <xdr:row>6</xdr:row>
      <xdr:rowOff>323850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24125" y="1047750"/>
          <a:ext cx="3638550" cy="3238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Declaración Comisión de Servicio</a:t>
          </a:r>
        </a:p>
      </xdr:txBody>
    </xdr:sp>
    <xdr:clientData/>
  </xdr:twoCellAnchor>
  <xdr:twoCellAnchor>
    <xdr:from>
      <xdr:col>6</xdr:col>
      <xdr:colOff>190500</xdr:colOff>
      <xdr:row>1</xdr:row>
      <xdr:rowOff>152400</xdr:rowOff>
    </xdr:from>
    <xdr:to>
      <xdr:col>10</xdr:col>
      <xdr:colOff>180975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52425"/>
          <a:ext cx="27813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Cod. Centro 30013451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 CABO ROCHE, 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30720 SANTIAGO DE LA RIBERA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Tlf.: 968 334 052 – Fax: 968 192 467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3</xdr:row>
      <xdr:rowOff>104775</xdr:rowOff>
    </xdr:to>
    <xdr:pic>
      <xdr:nvPicPr>
        <xdr:cNvPr id="3" name="Picture 12" descr="logo_RM_prefe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0</xdr:row>
      <xdr:rowOff>0</xdr:rowOff>
    </xdr:from>
    <xdr:to>
      <xdr:col>9</xdr:col>
      <xdr:colOff>476250</xdr:colOff>
      <xdr:row>1</xdr:row>
      <xdr:rowOff>114300</xdr:rowOff>
    </xdr:to>
    <xdr:sp>
      <xdr:nvSpPr>
        <xdr:cNvPr id="4" name="WordArt 3" descr="mar menor"/>
        <xdr:cNvSpPr>
          <a:spLocks/>
        </xdr:cNvSpPr>
      </xdr:nvSpPr>
      <xdr:spPr>
        <a:xfrm>
          <a:off x="5972175" y="0"/>
          <a:ext cx="1981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sng" baseline="0">
              <a:solidFill>
                <a:srgbClr val="993366"/>
              </a:solidFill>
            </a:rPr>
            <a:t>IES Mar Menor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9</xdr:col>
      <xdr:colOff>666750</xdr:colOff>
      <xdr:row>56</xdr:row>
      <xdr:rowOff>133350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0" y="13335000"/>
          <a:ext cx="814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Vista la designación de comisión de servicio, el certificado de realización de la misma y el informe favorable de existencia de crédito presupuestario, dispongo: 1º Indemnizar al comisionado con la cantidad más abajo reflejada; 2º AUTORIZAR el gasto y ORDENAR el pago al comisionado, por los siguientes importes y con cargo a la aplicación presupuestaria que se indica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Zeros="0" tabSelected="1" zoomScaleSheetLayoutView="75" zoomScalePageLayoutView="0" workbookViewId="0" topLeftCell="A35">
      <selection activeCell="B24" sqref="B24:F24"/>
    </sheetView>
  </sheetViews>
  <sheetFormatPr defaultColWidth="11.421875" defaultRowHeight="12.75"/>
  <cols>
    <col min="1" max="1" width="5.00390625" style="3" customWidth="1"/>
    <col min="2" max="2" width="5.28125" style="3" customWidth="1"/>
    <col min="3" max="4" width="4.421875" style="3" customWidth="1"/>
    <col min="5" max="5" width="20.421875" style="3" customWidth="1"/>
    <col min="6" max="6" width="31.00390625" style="3" customWidth="1"/>
    <col min="7" max="7" width="7.57421875" style="3" customWidth="1"/>
    <col min="8" max="8" width="9.8515625" style="3" bestFit="1" customWidth="1"/>
    <col min="9" max="10" width="9.57421875" style="3" customWidth="1"/>
    <col min="11" max="16384" width="11.421875" style="3" customWidth="1"/>
  </cols>
  <sheetData>
    <row r="1" spans="1:6" ht="15.75">
      <c r="A1" s="122"/>
      <c r="B1" s="1"/>
      <c r="C1" s="1"/>
      <c r="D1" s="1"/>
      <c r="E1" s="1"/>
      <c r="F1" s="2"/>
    </row>
    <row r="2" spans="1:6" ht="14.25" customHeight="1">
      <c r="A2" s="122"/>
      <c r="B2" s="1"/>
      <c r="C2" s="125"/>
      <c r="D2" s="125"/>
      <c r="E2" s="125"/>
      <c r="F2" s="125"/>
    </row>
    <row r="3" spans="1:2" ht="15.75">
      <c r="A3" s="122"/>
      <c r="B3" s="1"/>
    </row>
    <row r="4" ht="12.75"/>
    <row r="5" spans="1:6" ht="25.5" customHeight="1">
      <c r="A5" s="126" t="s">
        <v>50</v>
      </c>
      <c r="B5" s="126"/>
      <c r="C5" s="126"/>
      <c r="D5" s="126"/>
      <c r="E5" s="126"/>
      <c r="F5" s="126"/>
    </row>
    <row r="7" ht="30" customHeight="1"/>
    <row r="8" spans="1:10" ht="15">
      <c r="A8" s="116" t="s">
        <v>3</v>
      </c>
      <c r="B8" s="116"/>
      <c r="C8" s="116"/>
      <c r="D8" s="116"/>
      <c r="E8" s="116"/>
      <c r="F8" s="116"/>
      <c r="G8" s="116" t="s">
        <v>35</v>
      </c>
      <c r="H8" s="116"/>
      <c r="I8" s="116"/>
      <c r="J8" s="116"/>
    </row>
    <row r="9" spans="1:10" ht="14.25">
      <c r="A9" s="123" t="str">
        <f>A41&amp;" "&amp;E41</f>
        <v> </v>
      </c>
      <c r="B9" s="123"/>
      <c r="C9" s="123"/>
      <c r="D9" s="123"/>
      <c r="E9" s="123"/>
      <c r="F9" s="123"/>
      <c r="G9" s="117"/>
      <c r="H9" s="117"/>
      <c r="I9" s="117"/>
      <c r="J9" s="117"/>
    </row>
    <row r="10" spans="1:6" ht="12.75">
      <c r="A10" s="124" t="s">
        <v>15</v>
      </c>
      <c r="B10" s="124"/>
      <c r="C10" s="124"/>
      <c r="D10" s="124"/>
      <c r="E10" s="124"/>
      <c r="F10" s="124"/>
    </row>
    <row r="11" spans="1:6" ht="12.75">
      <c r="A11" s="4"/>
      <c r="B11" s="4"/>
      <c r="C11" s="4"/>
      <c r="D11" s="4"/>
      <c r="E11" s="4"/>
      <c r="F11" s="4"/>
    </row>
    <row r="12" spans="1:10" ht="15">
      <c r="A12" s="5"/>
      <c r="B12" s="5"/>
      <c r="C12" s="5"/>
      <c r="D12" s="5"/>
      <c r="E12" s="116" t="s">
        <v>16</v>
      </c>
      <c r="F12" s="116"/>
      <c r="G12" s="116"/>
      <c r="H12" s="116"/>
      <c r="I12" s="6"/>
      <c r="J12" s="6"/>
    </row>
    <row r="13" spans="1:10" ht="12.75">
      <c r="A13" s="7"/>
      <c r="B13" s="7"/>
      <c r="C13" s="8"/>
      <c r="D13" s="8"/>
      <c r="E13" s="118"/>
      <c r="F13" s="118"/>
      <c r="G13" s="118"/>
      <c r="H13" s="118"/>
      <c r="I13" s="8"/>
      <c r="J13" s="8"/>
    </row>
    <row r="14" spans="1:10" ht="12.75">
      <c r="A14" s="7"/>
      <c r="B14" s="7"/>
      <c r="C14" s="8"/>
      <c r="D14" s="8"/>
      <c r="E14" s="119"/>
      <c r="F14" s="119"/>
      <c r="G14" s="119"/>
      <c r="H14" s="119"/>
      <c r="I14" s="8"/>
      <c r="J14" s="8"/>
    </row>
    <row r="17" spans="1:10" ht="30">
      <c r="A17" s="36" t="s">
        <v>0</v>
      </c>
      <c r="B17" s="116" t="s">
        <v>1</v>
      </c>
      <c r="C17" s="116"/>
      <c r="D17" s="116"/>
      <c r="E17" s="116"/>
      <c r="F17" s="116"/>
      <c r="G17" s="36" t="s">
        <v>2</v>
      </c>
      <c r="H17" s="38" t="s">
        <v>14</v>
      </c>
      <c r="I17" s="89" t="s">
        <v>9</v>
      </c>
      <c r="J17" s="89" t="s">
        <v>10</v>
      </c>
    </row>
    <row r="18" spans="1:10" ht="23.25" customHeight="1">
      <c r="A18" s="81">
        <v>1</v>
      </c>
      <c r="B18" s="113"/>
      <c r="C18" s="113"/>
      <c r="D18" s="113"/>
      <c r="E18" s="113"/>
      <c r="F18" s="113"/>
      <c r="G18" s="82"/>
      <c r="H18" s="83"/>
      <c r="I18" s="84"/>
      <c r="J18" s="84"/>
    </row>
    <row r="19" spans="1:10" ht="23.25" customHeight="1">
      <c r="A19" s="41">
        <v>2</v>
      </c>
      <c r="B19" s="94"/>
      <c r="C19" s="94"/>
      <c r="D19" s="94"/>
      <c r="E19" s="94"/>
      <c r="F19" s="94"/>
      <c r="G19" s="37"/>
      <c r="H19" s="39"/>
      <c r="I19" s="40"/>
      <c r="J19" s="40"/>
    </row>
    <row r="20" spans="1:10" ht="23.25" customHeight="1">
      <c r="A20" s="24">
        <v>3</v>
      </c>
      <c r="B20" s="94"/>
      <c r="C20" s="94"/>
      <c r="D20" s="94"/>
      <c r="E20" s="94"/>
      <c r="F20" s="94"/>
      <c r="G20" s="37"/>
      <c r="H20" s="39"/>
      <c r="I20" s="40"/>
      <c r="J20" s="40"/>
    </row>
    <row r="21" spans="1:10" ht="23.25" customHeight="1">
      <c r="A21" s="24">
        <v>4</v>
      </c>
      <c r="B21" s="95"/>
      <c r="C21" s="95"/>
      <c r="D21" s="95"/>
      <c r="E21" s="95"/>
      <c r="F21" s="95"/>
      <c r="G21" s="24"/>
      <c r="H21" s="25"/>
      <c r="I21" s="26"/>
      <c r="J21" s="26"/>
    </row>
    <row r="22" spans="1:10" ht="23.25" customHeight="1">
      <c r="A22" s="24">
        <v>5</v>
      </c>
      <c r="B22" s="95"/>
      <c r="C22" s="95"/>
      <c r="D22" s="95"/>
      <c r="E22" s="95"/>
      <c r="F22" s="95"/>
      <c r="G22" s="24"/>
      <c r="H22" s="25"/>
      <c r="I22" s="26"/>
      <c r="J22" s="26"/>
    </row>
    <row r="23" spans="1:10" ht="27.75" customHeight="1">
      <c r="A23" s="24">
        <v>6</v>
      </c>
      <c r="B23" s="95"/>
      <c r="C23" s="95"/>
      <c r="D23" s="95"/>
      <c r="E23" s="95"/>
      <c r="F23" s="95"/>
      <c r="G23" s="24"/>
      <c r="H23" s="25"/>
      <c r="I23" s="26"/>
      <c r="J23" s="26"/>
    </row>
    <row r="24" spans="1:10" ht="23.25" customHeight="1">
      <c r="A24" s="24">
        <v>7</v>
      </c>
      <c r="B24" s="95"/>
      <c r="C24" s="95"/>
      <c r="D24" s="95"/>
      <c r="E24" s="95"/>
      <c r="F24" s="95"/>
      <c r="G24" s="24"/>
      <c r="H24" s="25"/>
      <c r="I24" s="26"/>
      <c r="J24" s="26"/>
    </row>
    <row r="25" spans="1:10" ht="23.25" customHeight="1">
      <c r="A25" s="24">
        <v>8</v>
      </c>
      <c r="B25" s="95"/>
      <c r="C25" s="95"/>
      <c r="D25" s="95"/>
      <c r="E25" s="95"/>
      <c r="F25" s="95"/>
      <c r="G25" s="24"/>
      <c r="H25" s="25"/>
      <c r="I25" s="26"/>
      <c r="J25" s="26"/>
    </row>
    <row r="26" spans="1:10" ht="23.25" customHeight="1">
      <c r="A26" s="24">
        <v>9</v>
      </c>
      <c r="B26" s="95"/>
      <c r="C26" s="95"/>
      <c r="D26" s="95"/>
      <c r="E26" s="95"/>
      <c r="F26" s="95"/>
      <c r="G26" s="24"/>
      <c r="H26" s="25"/>
      <c r="I26" s="26"/>
      <c r="J26" s="26"/>
    </row>
    <row r="27" spans="1:10" ht="23.25" customHeight="1">
      <c r="A27" s="24">
        <v>10</v>
      </c>
      <c r="B27" s="95"/>
      <c r="C27" s="95"/>
      <c r="D27" s="95"/>
      <c r="E27" s="95"/>
      <c r="F27" s="95"/>
      <c r="G27" s="24"/>
      <c r="H27" s="25"/>
      <c r="I27" s="26"/>
      <c r="J27" s="26"/>
    </row>
    <row r="28" spans="1:10" ht="23.25" customHeight="1">
      <c r="A28" s="24">
        <v>11</v>
      </c>
      <c r="B28" s="95"/>
      <c r="C28" s="95"/>
      <c r="D28" s="95"/>
      <c r="E28" s="95"/>
      <c r="F28" s="95"/>
      <c r="G28" s="24"/>
      <c r="H28" s="25"/>
      <c r="I28" s="26"/>
      <c r="J28" s="26"/>
    </row>
    <row r="29" spans="1:10" ht="23.25" customHeight="1">
      <c r="A29" s="24">
        <v>12</v>
      </c>
      <c r="B29" s="95"/>
      <c r="C29" s="95"/>
      <c r="D29" s="95"/>
      <c r="E29" s="95"/>
      <c r="F29" s="95"/>
      <c r="G29" s="24"/>
      <c r="H29" s="25"/>
      <c r="I29" s="26"/>
      <c r="J29" s="26"/>
    </row>
    <row r="30" spans="1:10" ht="23.25" customHeight="1">
      <c r="A30" s="24">
        <v>13</v>
      </c>
      <c r="B30" s="95"/>
      <c r="C30" s="95"/>
      <c r="D30" s="95"/>
      <c r="E30" s="95"/>
      <c r="F30" s="95"/>
      <c r="G30" s="24"/>
      <c r="H30" s="25"/>
      <c r="I30" s="26"/>
      <c r="J30" s="26"/>
    </row>
    <row r="31" spans="1:10" ht="23.25" customHeight="1">
      <c r="A31" s="24">
        <v>14</v>
      </c>
      <c r="B31" s="95"/>
      <c r="C31" s="95"/>
      <c r="D31" s="95"/>
      <c r="E31" s="95"/>
      <c r="F31" s="95"/>
      <c r="G31" s="24"/>
      <c r="H31" s="25"/>
      <c r="I31" s="26"/>
      <c r="J31" s="26"/>
    </row>
    <row r="32" spans="1:10" ht="23.25" customHeight="1">
      <c r="A32" s="24">
        <v>15</v>
      </c>
      <c r="B32" s="95"/>
      <c r="C32" s="95"/>
      <c r="D32" s="95"/>
      <c r="E32" s="95"/>
      <c r="F32" s="95"/>
      <c r="G32" s="24"/>
      <c r="H32" s="25"/>
      <c r="I32" s="26"/>
      <c r="J32" s="26"/>
    </row>
    <row r="33" spans="1:10" ht="23.25" customHeight="1">
      <c r="A33" s="24">
        <v>16</v>
      </c>
      <c r="B33" s="95"/>
      <c r="C33" s="95"/>
      <c r="D33" s="95"/>
      <c r="E33" s="95"/>
      <c r="F33" s="95"/>
      <c r="G33" s="24"/>
      <c r="H33" s="25"/>
      <c r="I33" s="26"/>
      <c r="J33" s="26"/>
    </row>
    <row r="34" spans="1:10" ht="23.25" customHeight="1">
      <c r="A34" s="24">
        <v>17</v>
      </c>
      <c r="B34" s="95"/>
      <c r="C34" s="95"/>
      <c r="D34" s="95"/>
      <c r="E34" s="95"/>
      <c r="F34" s="95"/>
      <c r="G34" s="24"/>
      <c r="H34" s="25"/>
      <c r="I34" s="26"/>
      <c r="J34" s="26"/>
    </row>
    <row r="35" spans="1:10" ht="15">
      <c r="A35" s="103" t="s">
        <v>12</v>
      </c>
      <c r="B35" s="103"/>
      <c r="C35" s="103"/>
      <c r="D35" s="103"/>
      <c r="E35" s="103"/>
      <c r="F35" s="104"/>
      <c r="G35" s="42">
        <f>SUM(G18:G34)</f>
        <v>0</v>
      </c>
      <c r="H35" s="96"/>
      <c r="I35" s="96"/>
      <c r="J35" s="96"/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97" t="s">
        <v>39</v>
      </c>
      <c r="B37" s="107"/>
      <c r="C37" s="107"/>
      <c r="D37" s="107"/>
      <c r="E37" s="107"/>
      <c r="F37" s="35"/>
      <c r="G37" s="96" t="s">
        <v>4</v>
      </c>
      <c r="H37" s="97"/>
      <c r="I37" s="105"/>
      <c r="J37" s="106"/>
    </row>
    <row r="39" spans="1:10" ht="15">
      <c r="A39" s="96" t="s">
        <v>5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5">
      <c r="A40" s="91" t="s">
        <v>6</v>
      </c>
      <c r="B40" s="91"/>
      <c r="C40" s="91"/>
      <c r="D40" s="91"/>
      <c r="E40" s="108" t="s">
        <v>7</v>
      </c>
      <c r="F40" s="109"/>
      <c r="G40" s="91" t="s">
        <v>51</v>
      </c>
      <c r="H40" s="91"/>
      <c r="I40" s="91" t="s">
        <v>8</v>
      </c>
      <c r="J40" s="91"/>
    </row>
    <row r="41" spans="1:10" ht="14.25">
      <c r="A41" s="100"/>
      <c r="B41" s="101"/>
      <c r="C41" s="101"/>
      <c r="D41" s="102"/>
      <c r="E41" s="100"/>
      <c r="F41" s="102"/>
      <c r="G41" s="92"/>
      <c r="H41" s="92"/>
      <c r="I41" s="98"/>
      <c r="J41" s="99"/>
    </row>
    <row r="42" spans="1:11" ht="14.25">
      <c r="A42" s="11"/>
      <c r="B42" s="11"/>
      <c r="C42" s="11"/>
      <c r="D42" s="10"/>
      <c r="E42" s="12" t="s">
        <v>38</v>
      </c>
      <c r="F42" s="80"/>
      <c r="G42" s="10"/>
      <c r="H42" s="13"/>
      <c r="K42" s="10"/>
    </row>
    <row r="43" spans="1:11" ht="14.25">
      <c r="A43" s="11"/>
      <c r="B43" s="11"/>
      <c r="C43" s="11"/>
      <c r="D43" s="10"/>
      <c r="E43" s="10"/>
      <c r="F43" s="10"/>
      <c r="G43" s="10"/>
      <c r="H43" s="13"/>
      <c r="K43" s="10"/>
    </row>
    <row r="44" spans="1:11" ht="15">
      <c r="A44" s="120" t="s">
        <v>40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"/>
    </row>
    <row r="45" spans="1:10" ht="42.75" customHeight="1">
      <c r="A45" s="114" t="s">
        <v>41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ht="15" customHeight="1">
      <c r="A46" s="110"/>
      <c r="B46" s="110"/>
      <c r="C46" s="110"/>
      <c r="D46" s="111" t="s">
        <v>38</v>
      </c>
      <c r="E46" s="111"/>
      <c r="F46" s="112">
        <f>F42</f>
        <v>0</v>
      </c>
      <c r="G46" s="112"/>
      <c r="H46" s="112"/>
      <c r="I46" s="112"/>
      <c r="J46" s="112"/>
      <c r="K46" s="6"/>
    </row>
    <row r="47" spans="1:10" ht="12.75" customHeight="1">
      <c r="A47" s="14"/>
      <c r="B47" s="14"/>
      <c r="C47" s="14"/>
      <c r="D47" s="14"/>
      <c r="E47" s="93" t="s">
        <v>47</v>
      </c>
      <c r="F47" s="93"/>
      <c r="G47" s="7"/>
      <c r="H47" s="7"/>
      <c r="I47" s="7"/>
      <c r="J47" s="7"/>
    </row>
    <row r="48" spans="1:10" ht="12.75">
      <c r="A48" s="14"/>
      <c r="B48" s="14"/>
      <c r="C48" s="14"/>
      <c r="D48" s="14"/>
      <c r="E48" s="14"/>
      <c r="F48" s="6"/>
      <c r="G48" s="115"/>
      <c r="H48" s="115"/>
      <c r="I48" s="115"/>
      <c r="J48" s="115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7"/>
      <c r="B52" s="7"/>
      <c r="C52" s="7"/>
      <c r="D52" s="7"/>
      <c r="E52" s="93" t="s">
        <v>52</v>
      </c>
      <c r="F52" s="93"/>
      <c r="G52" s="7"/>
      <c r="H52" s="7"/>
      <c r="I52" s="7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</sheetData>
  <sheetProtection password="CC99" sheet="1" objects="1" scenarios="1" selectLockedCells="1"/>
  <mergeCells count="50">
    <mergeCell ref="A44:J44"/>
    <mergeCell ref="A1:A3"/>
    <mergeCell ref="A8:F8"/>
    <mergeCell ref="A9:F9"/>
    <mergeCell ref="A10:F10"/>
    <mergeCell ref="C2:F2"/>
    <mergeCell ref="A5:F5"/>
    <mergeCell ref="B25:F25"/>
    <mergeCell ref="B26:F26"/>
    <mergeCell ref="B20:F20"/>
    <mergeCell ref="A45:J45"/>
    <mergeCell ref="G48:J48"/>
    <mergeCell ref="G8:J8"/>
    <mergeCell ref="G9:J9"/>
    <mergeCell ref="E13:H14"/>
    <mergeCell ref="B17:F17"/>
    <mergeCell ref="E12:H12"/>
    <mergeCell ref="B32:F32"/>
    <mergeCell ref="B33:F33"/>
    <mergeCell ref="B34:F34"/>
    <mergeCell ref="A46:C46"/>
    <mergeCell ref="D46:E46"/>
    <mergeCell ref="F46:J46"/>
    <mergeCell ref="E47:F47"/>
    <mergeCell ref="B18:F18"/>
    <mergeCell ref="B30:F30"/>
    <mergeCell ref="B31:F31"/>
    <mergeCell ref="B24:F24"/>
    <mergeCell ref="B22:F22"/>
    <mergeCell ref="B21:F21"/>
    <mergeCell ref="B28:F28"/>
    <mergeCell ref="A41:D41"/>
    <mergeCell ref="A35:F35"/>
    <mergeCell ref="I37:J37"/>
    <mergeCell ref="A39:J39"/>
    <mergeCell ref="B23:F23"/>
    <mergeCell ref="A40:D40"/>
    <mergeCell ref="A37:E37"/>
    <mergeCell ref="E40:F40"/>
    <mergeCell ref="E41:F41"/>
    <mergeCell ref="G40:H40"/>
    <mergeCell ref="G41:H41"/>
    <mergeCell ref="E52:F52"/>
    <mergeCell ref="B19:F19"/>
    <mergeCell ref="B27:F27"/>
    <mergeCell ref="H35:J35"/>
    <mergeCell ref="G37:H37"/>
    <mergeCell ref="I40:J40"/>
    <mergeCell ref="I41:J41"/>
    <mergeCell ref="B29:F29"/>
  </mergeCells>
  <dataValidations count="2">
    <dataValidation type="list" showInputMessage="1" showErrorMessage="1" prompt="Selecciona el servicio" sqref="E13:H14">
      <formula1>"Preparación F.C.T.,Seguimiento F.C.T.,Preparación y Seguimiento F.C.T.,"</formula1>
    </dataValidation>
    <dataValidation type="list" showInputMessage="1" showErrorMessage="1" prompt="Selecciona el cargo" sqref="G9:J9">
      <formula1>"Profesor-Tutor F.C.T., Profesora-Tutora F.C.T.,"</formula1>
    </dataValidation>
  </dataValidations>
  <printOptions horizontalCentered="1"/>
  <pageMargins left="0.7874015748031497" right="0.91" top="0.7086614173228347" bottom="0.984251968503937" header="0.53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showZeros="0" zoomScale="90" zoomScaleNormal="90" zoomScaleSheetLayoutView="100" zoomScalePageLayoutView="0" workbookViewId="0" topLeftCell="A37">
      <selection activeCell="H58" sqref="H58:J58"/>
    </sheetView>
  </sheetViews>
  <sheetFormatPr defaultColWidth="11.421875" defaultRowHeight="12.75"/>
  <cols>
    <col min="1" max="1" width="5.00390625" style="15" customWidth="1"/>
    <col min="2" max="2" width="5.421875" style="15" customWidth="1"/>
    <col min="3" max="3" width="13.140625" style="15" customWidth="1"/>
    <col min="4" max="4" width="18.8515625" style="15" customWidth="1"/>
    <col min="5" max="5" width="22.140625" style="15" customWidth="1"/>
    <col min="6" max="6" width="16.140625" style="15" customWidth="1"/>
    <col min="7" max="7" width="10.140625" style="15" customWidth="1"/>
    <col min="8" max="8" width="10.8515625" style="15" bestFit="1" customWidth="1"/>
    <col min="9" max="10" width="10.421875" style="15" customWidth="1"/>
    <col min="11" max="16384" width="11.421875" style="15" customWidth="1"/>
  </cols>
  <sheetData>
    <row r="1" spans="1:6" s="3" customFormat="1" ht="15.75">
      <c r="A1" s="122"/>
      <c r="B1" s="1"/>
      <c r="C1" s="1"/>
      <c r="D1" s="1"/>
      <c r="E1" s="1"/>
      <c r="F1" s="2"/>
    </row>
    <row r="2" spans="1:6" s="3" customFormat="1" ht="14.25" customHeight="1">
      <c r="A2" s="122"/>
      <c r="B2" s="1"/>
      <c r="C2" s="125"/>
      <c r="D2" s="125"/>
      <c r="E2" s="125"/>
      <c r="F2" s="125"/>
    </row>
    <row r="3" spans="1:2" s="3" customFormat="1" ht="15.75">
      <c r="A3" s="122"/>
      <c r="B3" s="1"/>
    </row>
    <row r="4" s="3" customFormat="1" ht="12.75"/>
    <row r="5" spans="1:5" s="3" customFormat="1" ht="18.75" customHeight="1">
      <c r="A5" s="177" t="s">
        <v>50</v>
      </c>
      <c r="B5" s="177"/>
      <c r="C5" s="177"/>
      <c r="D5" s="177"/>
      <c r="E5" s="177"/>
    </row>
    <row r="6" ht="5.25" customHeight="1"/>
    <row r="7" ht="33.75" customHeight="1"/>
    <row r="8" spans="1:10" ht="15.75" customHeight="1">
      <c r="A8" s="176" t="str">
        <f>"D./ña. "&amp;" "&amp;PROPUESTA!A41&amp;" "&amp;PROPUESTA!E41&amp;" "&amp;"declara haber realizado la/s Comisión/es de Servicio conferida/s el"&amp;" "&amp;IF(ISBLANK(PROPUESTA!F42)," ",TEXT(PROPUESTA!F42,"dd/mm/aaaa"))&amp;" "&amp;"en los términos que a continuación se detallan:"</f>
        <v>D./ña.    declara haber realizado la/s Comisión/es de Servicio conferida/s el   en los términos que a continuación se detallan: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5.7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ht="6.75" customHeight="1"/>
    <row r="11" ht="0.75" customHeight="1" hidden="1"/>
    <row r="12" spans="4:7" ht="15.75" thickBot="1">
      <c r="D12" s="174" t="s">
        <v>34</v>
      </c>
      <c r="E12" s="174"/>
      <c r="F12" s="174"/>
      <c r="G12" s="174"/>
    </row>
    <row r="13" spans="4:7" ht="13.5" thickTop="1">
      <c r="D13" s="172">
        <f>PROPUESTA!E13</f>
        <v>0</v>
      </c>
      <c r="E13" s="172"/>
      <c r="F13" s="172"/>
      <c r="G13" s="172"/>
    </row>
    <row r="14" spans="4:7" ht="12" customHeight="1">
      <c r="D14" s="173"/>
      <c r="E14" s="173"/>
      <c r="F14" s="173"/>
      <c r="G14" s="173"/>
    </row>
    <row r="15" spans="1:6" ht="12.75" hidden="1">
      <c r="A15" s="16"/>
      <c r="B15" s="16"/>
      <c r="C15" s="16"/>
      <c r="D15" s="16"/>
      <c r="E15" s="16"/>
      <c r="F15" s="16"/>
    </row>
    <row r="17" spans="1:10" ht="30.75" thickBot="1">
      <c r="A17" s="64" t="s">
        <v>0</v>
      </c>
      <c r="B17" s="174" t="s">
        <v>1</v>
      </c>
      <c r="C17" s="174"/>
      <c r="D17" s="174"/>
      <c r="E17" s="174"/>
      <c r="F17" s="174"/>
      <c r="G17" s="64" t="s">
        <v>2</v>
      </c>
      <c r="H17" s="69" t="s">
        <v>14</v>
      </c>
      <c r="I17" s="70" t="s">
        <v>9</v>
      </c>
      <c r="J17" s="70" t="s">
        <v>10</v>
      </c>
    </row>
    <row r="18" spans="1:10" ht="30" customHeight="1" thickTop="1">
      <c r="A18" s="65">
        <f>PROPUESTA!A18</f>
        <v>1</v>
      </c>
      <c r="B18" s="175">
        <f>PROPUESTA!B18</f>
        <v>0</v>
      </c>
      <c r="C18" s="175"/>
      <c r="D18" s="175"/>
      <c r="E18" s="175"/>
      <c r="F18" s="175"/>
      <c r="G18" s="66">
        <f>PROPUESTA!G18</f>
        <v>0</v>
      </c>
      <c r="H18" s="67">
        <f>PROPUESTA!H18</f>
        <v>0</v>
      </c>
      <c r="I18" s="68">
        <f>PROPUESTA!I18</f>
        <v>0</v>
      </c>
      <c r="J18" s="68">
        <f>PROPUESTA!J18</f>
        <v>0</v>
      </c>
    </row>
    <row r="19" spans="1:10" ht="30" customHeight="1">
      <c r="A19" s="27">
        <f>PROPUESTA!A19</f>
        <v>2</v>
      </c>
      <c r="B19" s="175">
        <f>PROPUESTA!B19</f>
        <v>0</v>
      </c>
      <c r="C19" s="175"/>
      <c r="D19" s="175"/>
      <c r="E19" s="175"/>
      <c r="F19" s="175"/>
      <c r="G19" s="66">
        <f>PROPUESTA!G19</f>
        <v>0</v>
      </c>
      <c r="H19" s="67">
        <f>PROPUESTA!H19</f>
        <v>0</v>
      </c>
      <c r="I19" s="68">
        <f>PROPUESTA!I19</f>
        <v>0</v>
      </c>
      <c r="J19" s="68">
        <f>PROPUESTA!J19</f>
        <v>0</v>
      </c>
    </row>
    <row r="20" spans="1:10" ht="30" customHeight="1">
      <c r="A20" s="27">
        <f>PROPUESTA!A20</f>
        <v>3</v>
      </c>
      <c r="B20" s="166">
        <f>PROPUESTA!B20</f>
        <v>0</v>
      </c>
      <c r="C20" s="166"/>
      <c r="D20" s="166"/>
      <c r="E20" s="166"/>
      <c r="F20" s="166"/>
      <c r="G20" s="28">
        <f>PROPUESTA!G20</f>
        <v>0</v>
      </c>
      <c r="H20" s="29">
        <f>PROPUESTA!H20</f>
        <v>0</v>
      </c>
      <c r="I20" s="30">
        <f>PROPUESTA!I20</f>
        <v>0</v>
      </c>
      <c r="J20" s="30">
        <f>PROPUESTA!J20</f>
        <v>0</v>
      </c>
    </row>
    <row r="21" spans="1:10" ht="30" customHeight="1">
      <c r="A21" s="27">
        <f>PROPUESTA!A21</f>
        <v>4</v>
      </c>
      <c r="B21" s="166">
        <f>PROPUESTA!B21</f>
        <v>0</v>
      </c>
      <c r="C21" s="166"/>
      <c r="D21" s="166"/>
      <c r="E21" s="166"/>
      <c r="F21" s="166"/>
      <c r="G21" s="28">
        <f>PROPUESTA!G21</f>
        <v>0</v>
      </c>
      <c r="H21" s="29">
        <f>PROPUESTA!H21</f>
        <v>0</v>
      </c>
      <c r="I21" s="30">
        <f>PROPUESTA!I21</f>
        <v>0</v>
      </c>
      <c r="J21" s="30">
        <f>PROPUESTA!J21</f>
        <v>0</v>
      </c>
    </row>
    <row r="22" spans="1:10" ht="30" customHeight="1">
      <c r="A22" s="27">
        <f>PROPUESTA!A22</f>
        <v>5</v>
      </c>
      <c r="B22" s="166">
        <f>PROPUESTA!B22</f>
        <v>0</v>
      </c>
      <c r="C22" s="166"/>
      <c r="D22" s="166"/>
      <c r="E22" s="166"/>
      <c r="F22" s="166"/>
      <c r="G22" s="28">
        <f>PROPUESTA!G22</f>
        <v>0</v>
      </c>
      <c r="H22" s="29">
        <f>PROPUESTA!H22</f>
        <v>0</v>
      </c>
      <c r="I22" s="30">
        <f>PROPUESTA!I22</f>
        <v>0</v>
      </c>
      <c r="J22" s="30">
        <f>PROPUESTA!J22</f>
        <v>0</v>
      </c>
    </row>
    <row r="23" spans="1:10" ht="30" customHeight="1">
      <c r="A23" s="27">
        <f>PROPUESTA!A23</f>
        <v>6</v>
      </c>
      <c r="B23" s="166">
        <f>PROPUESTA!B23</f>
        <v>0</v>
      </c>
      <c r="C23" s="166"/>
      <c r="D23" s="166"/>
      <c r="E23" s="166"/>
      <c r="F23" s="166"/>
      <c r="G23" s="28">
        <f>PROPUESTA!G23</f>
        <v>0</v>
      </c>
      <c r="H23" s="29">
        <f>PROPUESTA!H23</f>
        <v>0</v>
      </c>
      <c r="I23" s="30">
        <f>PROPUESTA!I23</f>
        <v>0</v>
      </c>
      <c r="J23" s="30">
        <f>PROPUESTA!J23</f>
        <v>0</v>
      </c>
    </row>
    <row r="24" spans="1:10" ht="30" customHeight="1">
      <c r="A24" s="27">
        <f>PROPUESTA!A24</f>
        <v>7</v>
      </c>
      <c r="B24" s="166">
        <f>PROPUESTA!B24</f>
        <v>0</v>
      </c>
      <c r="C24" s="166"/>
      <c r="D24" s="166"/>
      <c r="E24" s="166"/>
      <c r="F24" s="166"/>
      <c r="G24" s="28">
        <f>PROPUESTA!G24</f>
        <v>0</v>
      </c>
      <c r="H24" s="29">
        <f>PROPUESTA!H24</f>
        <v>0</v>
      </c>
      <c r="I24" s="30">
        <f>PROPUESTA!I24</f>
        <v>0</v>
      </c>
      <c r="J24" s="30">
        <f>PROPUESTA!J24</f>
        <v>0</v>
      </c>
    </row>
    <row r="25" spans="1:10" ht="30" customHeight="1">
      <c r="A25" s="27">
        <f>PROPUESTA!A25</f>
        <v>8</v>
      </c>
      <c r="B25" s="166">
        <f>PROPUESTA!B25</f>
        <v>0</v>
      </c>
      <c r="C25" s="166"/>
      <c r="D25" s="166"/>
      <c r="E25" s="166"/>
      <c r="F25" s="166"/>
      <c r="G25" s="28">
        <f>PROPUESTA!G25</f>
        <v>0</v>
      </c>
      <c r="H25" s="29">
        <f>PROPUESTA!H25</f>
        <v>0</v>
      </c>
      <c r="I25" s="30">
        <f>PROPUESTA!I25</f>
        <v>0</v>
      </c>
      <c r="J25" s="30">
        <f>PROPUESTA!J25</f>
        <v>0</v>
      </c>
    </row>
    <row r="26" spans="1:10" ht="30" customHeight="1">
      <c r="A26" s="31">
        <f>PROPUESTA!A26</f>
        <v>9</v>
      </c>
      <c r="B26" s="166">
        <f>PROPUESTA!B26</f>
        <v>0</v>
      </c>
      <c r="C26" s="166"/>
      <c r="D26" s="166"/>
      <c r="E26" s="166"/>
      <c r="F26" s="166"/>
      <c r="G26" s="32">
        <f>PROPUESTA!G26</f>
        <v>0</v>
      </c>
      <c r="H26" s="33">
        <f>PROPUESTA!H26</f>
        <v>0</v>
      </c>
      <c r="I26" s="34">
        <f>PROPUESTA!I26</f>
        <v>0</v>
      </c>
      <c r="J26" s="34">
        <f>PROPUESTA!J26</f>
        <v>0</v>
      </c>
    </row>
    <row r="27" spans="1:10" ht="30" customHeight="1">
      <c r="A27" s="31">
        <f>PROPUESTA!A27</f>
        <v>10</v>
      </c>
      <c r="B27" s="166">
        <f>PROPUESTA!B27</f>
        <v>0</v>
      </c>
      <c r="C27" s="166"/>
      <c r="D27" s="166"/>
      <c r="E27" s="166"/>
      <c r="F27" s="166"/>
      <c r="G27" s="32">
        <f>PROPUESTA!G27</f>
        <v>0</v>
      </c>
      <c r="H27" s="33">
        <f>PROPUESTA!H27</f>
        <v>0</v>
      </c>
      <c r="I27" s="34">
        <f>PROPUESTA!I27</f>
        <v>0</v>
      </c>
      <c r="J27" s="34">
        <f>PROPUESTA!J27</f>
        <v>0</v>
      </c>
    </row>
    <row r="28" spans="1:10" ht="30" customHeight="1">
      <c r="A28" s="31">
        <f>PROPUESTA!A28</f>
        <v>11</v>
      </c>
      <c r="B28" s="166">
        <f>PROPUESTA!B28</f>
        <v>0</v>
      </c>
      <c r="C28" s="166"/>
      <c r="D28" s="166"/>
      <c r="E28" s="166"/>
      <c r="F28" s="166"/>
      <c r="G28" s="32">
        <f>PROPUESTA!G28</f>
        <v>0</v>
      </c>
      <c r="H28" s="33">
        <f>PROPUESTA!H28</f>
        <v>0</v>
      </c>
      <c r="I28" s="34">
        <f>PROPUESTA!I28</f>
        <v>0</v>
      </c>
      <c r="J28" s="34">
        <f>PROPUESTA!J28</f>
        <v>0</v>
      </c>
    </row>
    <row r="29" spans="1:10" ht="30" customHeight="1">
      <c r="A29" s="31">
        <f>PROPUESTA!A29</f>
        <v>12</v>
      </c>
      <c r="B29" s="166">
        <f>PROPUESTA!B29</f>
        <v>0</v>
      </c>
      <c r="C29" s="166"/>
      <c r="D29" s="166"/>
      <c r="E29" s="166"/>
      <c r="F29" s="166"/>
      <c r="G29" s="32">
        <f>PROPUESTA!G29</f>
        <v>0</v>
      </c>
      <c r="H29" s="33">
        <f>PROPUESTA!H29</f>
        <v>0</v>
      </c>
      <c r="I29" s="34">
        <f>PROPUESTA!I29</f>
        <v>0</v>
      </c>
      <c r="J29" s="34">
        <f>PROPUESTA!J29</f>
        <v>0</v>
      </c>
    </row>
    <row r="30" spans="1:10" ht="30" customHeight="1">
      <c r="A30" s="31">
        <f>PROPUESTA!A30</f>
        <v>13</v>
      </c>
      <c r="B30" s="166">
        <f>PROPUESTA!B30</f>
        <v>0</v>
      </c>
      <c r="C30" s="166"/>
      <c r="D30" s="166"/>
      <c r="E30" s="166"/>
      <c r="F30" s="166"/>
      <c r="G30" s="32">
        <f>PROPUESTA!G30</f>
        <v>0</v>
      </c>
      <c r="H30" s="33">
        <f>PROPUESTA!H30</f>
        <v>0</v>
      </c>
      <c r="I30" s="34">
        <f>PROPUESTA!I30</f>
        <v>0</v>
      </c>
      <c r="J30" s="34">
        <f>PROPUESTA!J30</f>
        <v>0</v>
      </c>
    </row>
    <row r="31" spans="1:10" ht="30" customHeight="1">
      <c r="A31" s="31">
        <f>PROPUESTA!A31</f>
        <v>14</v>
      </c>
      <c r="B31" s="166">
        <f>PROPUESTA!B31</f>
        <v>0</v>
      </c>
      <c r="C31" s="166"/>
      <c r="D31" s="166"/>
      <c r="E31" s="166"/>
      <c r="F31" s="166"/>
      <c r="G31" s="32">
        <f>PROPUESTA!G31</f>
        <v>0</v>
      </c>
      <c r="H31" s="33">
        <f>PROPUESTA!H31</f>
        <v>0</v>
      </c>
      <c r="I31" s="34">
        <f>PROPUESTA!I31</f>
        <v>0</v>
      </c>
      <c r="J31" s="34">
        <f>PROPUESTA!J31</f>
        <v>0</v>
      </c>
    </row>
    <row r="32" spans="1:10" ht="30" customHeight="1">
      <c r="A32" s="31">
        <f>PROPUESTA!A32</f>
        <v>15</v>
      </c>
      <c r="B32" s="166">
        <f>PROPUESTA!B32</f>
        <v>0</v>
      </c>
      <c r="C32" s="166"/>
      <c r="D32" s="166"/>
      <c r="E32" s="166"/>
      <c r="F32" s="166"/>
      <c r="G32" s="32">
        <f>PROPUESTA!G32</f>
        <v>0</v>
      </c>
      <c r="H32" s="33">
        <f>PROPUESTA!H32</f>
        <v>0</v>
      </c>
      <c r="I32" s="34">
        <f>PROPUESTA!I32</f>
        <v>0</v>
      </c>
      <c r="J32" s="34">
        <f>PROPUESTA!J32</f>
        <v>0</v>
      </c>
    </row>
    <row r="33" spans="1:10" ht="30" customHeight="1">
      <c r="A33" s="31">
        <f>PROPUESTA!A33</f>
        <v>16</v>
      </c>
      <c r="B33" s="166">
        <f>PROPUESTA!B33</f>
        <v>0</v>
      </c>
      <c r="C33" s="166"/>
      <c r="D33" s="166"/>
      <c r="E33" s="166"/>
      <c r="F33" s="166"/>
      <c r="G33" s="32">
        <f>PROPUESTA!G33</f>
        <v>0</v>
      </c>
      <c r="H33" s="33">
        <f>PROPUESTA!H33</f>
        <v>0</v>
      </c>
      <c r="I33" s="34">
        <f>PROPUESTA!I33</f>
        <v>0</v>
      </c>
      <c r="J33" s="34">
        <f>PROPUESTA!J33</f>
        <v>0</v>
      </c>
    </row>
    <row r="34" spans="1:10" ht="30" customHeight="1">
      <c r="A34" s="31">
        <f>PROPUESTA!A34</f>
        <v>17</v>
      </c>
      <c r="B34" s="166">
        <f>PROPUESTA!B34</f>
        <v>0</v>
      </c>
      <c r="C34" s="166"/>
      <c r="D34" s="166"/>
      <c r="E34" s="166"/>
      <c r="F34" s="166"/>
      <c r="G34" s="32"/>
      <c r="H34" s="33">
        <f>PROPUESTA!H34</f>
        <v>0</v>
      </c>
      <c r="I34" s="34">
        <f>PROPUESTA!I34</f>
        <v>0</v>
      </c>
      <c r="J34" s="34">
        <f>PROPUESTA!J34</f>
        <v>0</v>
      </c>
    </row>
    <row r="35" spans="1:10" ht="18" customHeight="1" thickBot="1">
      <c r="A35" s="168" t="s">
        <v>12</v>
      </c>
      <c r="B35" s="168"/>
      <c r="C35" s="168"/>
      <c r="D35" s="168"/>
      <c r="E35" s="168"/>
      <c r="F35" s="168"/>
      <c r="G35" s="71">
        <f>SUM(G18:G34)</f>
        <v>0</v>
      </c>
      <c r="H35" s="178"/>
      <c r="I35" s="178"/>
      <c r="J35" s="178"/>
    </row>
    <row r="36" spans="1:10" ht="9" customHeight="1" thickTop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67" t="s">
        <v>18</v>
      </c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ht="15.75" customHeight="1">
      <c r="A38" s="181" t="s">
        <v>25</v>
      </c>
      <c r="B38" s="181"/>
      <c r="C38" s="181"/>
      <c r="D38" s="181"/>
      <c r="E38" s="181" t="s">
        <v>26</v>
      </c>
      <c r="F38" s="181"/>
      <c r="G38" s="181" t="s">
        <v>27</v>
      </c>
      <c r="H38" s="181"/>
      <c r="I38" s="181"/>
      <c r="J38" s="181"/>
    </row>
    <row r="39" spans="1:10" ht="0.75" customHeight="1" thickBo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5.75" customHeight="1" thickTop="1">
      <c r="A40" s="182" t="s">
        <v>28</v>
      </c>
      <c r="B40" s="182"/>
      <c r="C40" s="183"/>
      <c r="D40" s="72"/>
      <c r="E40" s="75" t="s">
        <v>30</v>
      </c>
      <c r="F40" s="76">
        <f>G35*0.2</f>
        <v>0</v>
      </c>
      <c r="G40" s="198" t="s">
        <v>31</v>
      </c>
      <c r="H40" s="199"/>
      <c r="I40" s="202"/>
      <c r="J40" s="203"/>
    </row>
    <row r="41" spans="1:10" ht="15.75" customHeight="1">
      <c r="A41" s="181" t="s">
        <v>29</v>
      </c>
      <c r="B41" s="181"/>
      <c r="C41" s="184"/>
      <c r="D41" s="73"/>
      <c r="E41" s="77" t="s">
        <v>33</v>
      </c>
      <c r="F41" s="73"/>
      <c r="G41" s="200" t="s">
        <v>32</v>
      </c>
      <c r="H41" s="201"/>
      <c r="I41" s="204"/>
      <c r="J41" s="205"/>
    </row>
    <row r="42" spans="1:10" ht="15.75" customHeight="1">
      <c r="A42" s="190" t="s">
        <v>24</v>
      </c>
      <c r="B42" s="190"/>
      <c r="C42" s="191"/>
      <c r="D42" s="61">
        <f>SUM(D40:D41)</f>
        <v>0</v>
      </c>
      <c r="E42" s="74" t="s">
        <v>24</v>
      </c>
      <c r="F42" s="61">
        <f>SUM(F40:F41)</f>
        <v>0</v>
      </c>
      <c r="G42" s="190" t="s">
        <v>24</v>
      </c>
      <c r="H42" s="191"/>
      <c r="I42" s="204"/>
      <c r="J42" s="205"/>
    </row>
    <row r="43" spans="1:10" ht="9" customHeight="1">
      <c r="A43" s="18"/>
      <c r="B43" s="18"/>
      <c r="C43" s="19"/>
      <c r="D43" s="19"/>
      <c r="E43" s="18"/>
      <c r="F43" s="20"/>
      <c r="G43" s="18"/>
      <c r="H43" s="18"/>
      <c r="I43" s="21"/>
      <c r="J43" s="22"/>
    </row>
    <row r="44" spans="1:10" ht="15.75" customHeight="1">
      <c r="A44" s="18"/>
      <c r="B44" s="151" t="s">
        <v>37</v>
      </c>
      <c r="C44" s="152"/>
      <c r="D44" s="152"/>
      <c r="E44" s="90">
        <f>I62</f>
        <v>0</v>
      </c>
      <c r="F44" s="78" t="s">
        <v>42</v>
      </c>
      <c r="G44" s="210"/>
      <c r="H44" s="211"/>
      <c r="I44" s="211"/>
      <c r="J44" s="212"/>
    </row>
    <row r="45" spans="1:10" ht="5.25" customHeight="1" thickBot="1">
      <c r="A45" s="18"/>
      <c r="B45" s="45"/>
      <c r="C45" s="45"/>
      <c r="D45" s="45"/>
      <c r="E45" s="43"/>
      <c r="F45" s="44"/>
      <c r="G45" s="18"/>
      <c r="H45" s="18"/>
      <c r="I45" s="21"/>
      <c r="J45" s="22"/>
    </row>
    <row r="46" spans="1:10" ht="50.25" customHeight="1">
      <c r="A46" s="146" t="s">
        <v>38</v>
      </c>
      <c r="B46" s="147"/>
      <c r="C46" s="147"/>
      <c r="D46" s="187"/>
      <c r="E46" s="188"/>
      <c r="F46" s="192" t="s">
        <v>53</v>
      </c>
      <c r="G46" s="193"/>
      <c r="H46" s="193"/>
      <c r="I46" s="193"/>
      <c r="J46" s="194"/>
    </row>
    <row r="47" spans="1:10" ht="15.75" customHeight="1">
      <c r="A47" s="47"/>
      <c r="B47" s="45"/>
      <c r="C47" s="189" t="s">
        <v>13</v>
      </c>
      <c r="D47" s="189"/>
      <c r="E47" s="48"/>
      <c r="F47" s="195"/>
      <c r="G47" s="196"/>
      <c r="H47" s="196"/>
      <c r="I47" s="196"/>
      <c r="J47" s="197"/>
    </row>
    <row r="48" spans="1:10" ht="15.75" customHeight="1">
      <c r="A48" s="47"/>
      <c r="B48" s="45"/>
      <c r="C48" s="45"/>
      <c r="D48" s="45"/>
      <c r="E48" s="48"/>
      <c r="F48" s="195"/>
      <c r="G48" s="196"/>
      <c r="H48" s="196"/>
      <c r="I48" s="196"/>
      <c r="J48" s="197"/>
    </row>
    <row r="49" spans="1:10" ht="15.75" customHeight="1">
      <c r="A49" s="47"/>
      <c r="B49" s="45"/>
      <c r="C49" s="45"/>
      <c r="D49" s="45"/>
      <c r="E49" s="48"/>
      <c r="F49" s="195"/>
      <c r="G49" s="196"/>
      <c r="H49" s="196"/>
      <c r="I49" s="196"/>
      <c r="J49" s="197"/>
    </row>
    <row r="50" spans="1:11" ht="15.75" customHeight="1">
      <c r="A50" s="47"/>
      <c r="B50" s="45"/>
      <c r="C50" s="45"/>
      <c r="D50" s="45"/>
      <c r="E50" s="48"/>
      <c r="F50" s="159" t="s">
        <v>38</v>
      </c>
      <c r="G50" s="160"/>
      <c r="H50" s="161">
        <f>D46</f>
        <v>0</v>
      </c>
      <c r="I50" s="161"/>
      <c r="J50" s="162"/>
      <c r="K50" s="58"/>
    </row>
    <row r="51" spans="1:10" ht="15.75" customHeight="1">
      <c r="A51" s="47"/>
      <c r="B51" s="45"/>
      <c r="C51" s="45"/>
      <c r="D51" s="45"/>
      <c r="E51" s="48"/>
      <c r="F51" s="49"/>
      <c r="G51" s="18"/>
      <c r="H51" s="18"/>
      <c r="I51" s="21"/>
      <c r="J51" s="50"/>
    </row>
    <row r="52" spans="1:10" ht="15.75" customHeight="1" thickBot="1">
      <c r="A52" s="155" t="s">
        <v>11</v>
      </c>
      <c r="B52" s="156"/>
      <c r="C52" s="157" t="str">
        <f>PROPUESTA!A41&amp;" "&amp;PROPUESTA!E41</f>
        <v> </v>
      </c>
      <c r="D52" s="157"/>
      <c r="E52" s="158"/>
      <c r="F52" s="51"/>
      <c r="G52" s="52"/>
      <c r="H52" s="52"/>
      <c r="I52" s="53"/>
      <c r="J52" s="54"/>
    </row>
    <row r="53" spans="1:10" ht="15.75" customHeight="1">
      <c r="A53" s="153" t="s">
        <v>43</v>
      </c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0" ht="4.5" customHeight="1">
      <c r="A54" s="17"/>
      <c r="B54" s="46"/>
      <c r="C54" s="46"/>
      <c r="D54" s="46"/>
      <c r="E54" s="17"/>
      <c r="F54" s="17"/>
      <c r="G54" s="17"/>
      <c r="H54" s="17"/>
      <c r="I54" s="17"/>
      <c r="J54" s="17"/>
    </row>
    <row r="55" spans="1:10" ht="14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4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8" spans="1:10" ht="12.75">
      <c r="A58" s="154" t="s">
        <v>46</v>
      </c>
      <c r="B58" s="154"/>
      <c r="C58" s="154"/>
      <c r="D58" s="154"/>
      <c r="E58" s="154"/>
      <c r="F58" s="154"/>
      <c r="G58" s="154"/>
      <c r="H58" s="185"/>
      <c r="I58" s="186"/>
      <c r="J58" s="186"/>
    </row>
    <row r="59" spans="1:10" ht="11.25" customHeight="1" thickBot="1">
      <c r="A59" s="130" t="s">
        <v>22</v>
      </c>
      <c r="B59" s="130"/>
      <c r="C59" s="130"/>
      <c r="D59" s="63" t="s">
        <v>21</v>
      </c>
      <c r="E59" s="63" t="s">
        <v>44</v>
      </c>
      <c r="F59" s="63" t="s">
        <v>20</v>
      </c>
      <c r="G59" s="130" t="s">
        <v>45</v>
      </c>
      <c r="H59" s="130"/>
      <c r="I59" s="130" t="s">
        <v>19</v>
      </c>
      <c r="J59" s="130"/>
    </row>
    <row r="60" spans="1:10" ht="15.75" customHeight="1" thickTop="1">
      <c r="A60" s="169" t="s">
        <v>23</v>
      </c>
      <c r="B60" s="170"/>
      <c r="C60" s="171"/>
      <c r="D60" s="85">
        <f>D42</f>
        <v>0</v>
      </c>
      <c r="E60" s="79">
        <f>D42</f>
        <v>0</v>
      </c>
      <c r="F60" s="86"/>
      <c r="G60" s="131">
        <f>E60*F60</f>
        <v>0</v>
      </c>
      <c r="H60" s="132"/>
      <c r="I60" s="209">
        <f>D60-G60</f>
        <v>0</v>
      </c>
      <c r="J60" s="209"/>
    </row>
    <row r="61" spans="1:10" ht="15.75" customHeight="1">
      <c r="A61" s="148" t="s">
        <v>17</v>
      </c>
      <c r="B61" s="149"/>
      <c r="C61" s="150"/>
      <c r="D61" s="87">
        <f>F42</f>
        <v>0</v>
      </c>
      <c r="E61" s="60">
        <f>G35*0.01</f>
        <v>0</v>
      </c>
      <c r="F61" s="88"/>
      <c r="G61" s="133">
        <f>E61*F61</f>
        <v>0</v>
      </c>
      <c r="H61" s="134"/>
      <c r="I61" s="138">
        <f>D61-G61</f>
        <v>0</v>
      </c>
      <c r="J61" s="138"/>
    </row>
    <row r="62" spans="1:10" ht="15.75" customHeight="1">
      <c r="A62" s="163" t="s">
        <v>36</v>
      </c>
      <c r="B62" s="164"/>
      <c r="C62" s="165"/>
      <c r="D62" s="62">
        <f>SUM(D60:D61)</f>
        <v>0</v>
      </c>
      <c r="E62" s="62">
        <f>SUM(E60:E61)</f>
        <v>0</v>
      </c>
      <c r="F62" s="62"/>
      <c r="G62" s="135">
        <f>SUM(G60:H61)</f>
        <v>0</v>
      </c>
      <c r="H62" s="136"/>
      <c r="I62" s="139">
        <f>SUM(I60:J61)</f>
        <v>0</v>
      </c>
      <c r="J62" s="139"/>
    </row>
    <row r="63" spans="1:10" ht="10.5" customHeight="1" thickBo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ht="12.75">
      <c r="A64" s="140" t="s">
        <v>48</v>
      </c>
      <c r="B64" s="141"/>
      <c r="C64" s="141"/>
      <c r="D64" s="141"/>
      <c r="E64" s="142"/>
      <c r="F64" s="146" t="s">
        <v>38</v>
      </c>
      <c r="G64" s="147"/>
      <c r="H64" s="179">
        <f>D46</f>
        <v>0</v>
      </c>
      <c r="I64" s="179"/>
      <c r="J64" s="180"/>
    </row>
    <row r="65" spans="1:10" ht="12.75">
      <c r="A65" s="143"/>
      <c r="B65" s="144"/>
      <c r="C65" s="144"/>
      <c r="D65" s="144"/>
      <c r="E65" s="145"/>
      <c r="F65" s="206" t="s">
        <v>49</v>
      </c>
      <c r="G65" s="207"/>
      <c r="H65" s="207"/>
      <c r="I65" s="207"/>
      <c r="J65" s="208"/>
    </row>
    <row r="66" spans="1:10" ht="12.75">
      <c r="A66" s="159" t="s">
        <v>38</v>
      </c>
      <c r="B66" s="160"/>
      <c r="C66" s="160"/>
      <c r="D66" s="161">
        <f>D46</f>
        <v>0</v>
      </c>
      <c r="E66" s="162"/>
      <c r="F66" s="58"/>
      <c r="G66" s="23"/>
      <c r="H66" s="23"/>
      <c r="I66" s="23"/>
      <c r="J66" s="59"/>
    </row>
    <row r="67" spans="1:10" ht="27.75" customHeight="1">
      <c r="A67" s="58"/>
      <c r="B67" s="23"/>
      <c r="C67" s="23"/>
      <c r="D67" s="23"/>
      <c r="E67" s="59"/>
      <c r="F67" s="58"/>
      <c r="G67" s="23"/>
      <c r="H67" s="23"/>
      <c r="I67" s="23"/>
      <c r="J67" s="59"/>
    </row>
    <row r="68" spans="1:10" ht="18.75" customHeight="1" thickBot="1">
      <c r="A68" s="55"/>
      <c r="B68" s="56"/>
      <c r="C68" s="56"/>
      <c r="D68" s="56"/>
      <c r="E68" s="57"/>
      <c r="F68" s="127" t="s">
        <v>52</v>
      </c>
      <c r="G68" s="128"/>
      <c r="H68" s="128"/>
      <c r="I68" s="128"/>
      <c r="J68" s="129"/>
    </row>
  </sheetData>
  <sheetProtection password="CC99" sheet="1" objects="1" scenarios="1" selectLockedCells="1"/>
  <mergeCells count="72">
    <mergeCell ref="I40:J40"/>
    <mergeCell ref="I41:J41"/>
    <mergeCell ref="I42:J42"/>
    <mergeCell ref="F65:J65"/>
    <mergeCell ref="G42:H42"/>
    <mergeCell ref="I60:J60"/>
    <mergeCell ref="I59:J59"/>
    <mergeCell ref="G44:J44"/>
    <mergeCell ref="A38:D39"/>
    <mergeCell ref="H58:J58"/>
    <mergeCell ref="A46:C46"/>
    <mergeCell ref="D46:E46"/>
    <mergeCell ref="C47:D47"/>
    <mergeCell ref="A42:C42"/>
    <mergeCell ref="H50:J50"/>
    <mergeCell ref="F46:J49"/>
    <mergeCell ref="G40:H40"/>
    <mergeCell ref="G41:H41"/>
    <mergeCell ref="H35:J35"/>
    <mergeCell ref="B25:F25"/>
    <mergeCell ref="B21:F21"/>
    <mergeCell ref="B22:F22"/>
    <mergeCell ref="B28:F28"/>
    <mergeCell ref="H64:J64"/>
    <mergeCell ref="G38:J39"/>
    <mergeCell ref="E38:F39"/>
    <mergeCell ref="A40:C40"/>
    <mergeCell ref="A41:C41"/>
    <mergeCell ref="B31:F31"/>
    <mergeCell ref="B33:F33"/>
    <mergeCell ref="B34:F34"/>
    <mergeCell ref="B29:F29"/>
    <mergeCell ref="A1:A3"/>
    <mergeCell ref="C2:F2"/>
    <mergeCell ref="A8:J9"/>
    <mergeCell ref="A5:E5"/>
    <mergeCell ref="B23:F23"/>
    <mergeCell ref="D12:G12"/>
    <mergeCell ref="D13:G14"/>
    <mergeCell ref="B26:F26"/>
    <mergeCell ref="B27:F27"/>
    <mergeCell ref="B17:F17"/>
    <mergeCell ref="B18:F18"/>
    <mergeCell ref="B19:F19"/>
    <mergeCell ref="B20:F20"/>
    <mergeCell ref="A66:C66"/>
    <mergeCell ref="D66:E66"/>
    <mergeCell ref="A62:C62"/>
    <mergeCell ref="B24:F24"/>
    <mergeCell ref="A37:J37"/>
    <mergeCell ref="A35:F35"/>
    <mergeCell ref="B32:F32"/>
    <mergeCell ref="B30:F30"/>
    <mergeCell ref="A60:C60"/>
    <mergeCell ref="A59:C59"/>
    <mergeCell ref="A61:C61"/>
    <mergeCell ref="B44:D44"/>
    <mergeCell ref="A53:J53"/>
    <mergeCell ref="A58:G58"/>
    <mergeCell ref="A52:B52"/>
    <mergeCell ref="C52:E52"/>
    <mergeCell ref="F50:G50"/>
    <mergeCell ref="F68:J68"/>
    <mergeCell ref="G59:H59"/>
    <mergeCell ref="G60:H60"/>
    <mergeCell ref="G61:H61"/>
    <mergeCell ref="G62:H62"/>
    <mergeCell ref="A63:J63"/>
    <mergeCell ref="I61:J61"/>
    <mergeCell ref="I62:J62"/>
    <mergeCell ref="A64:E65"/>
    <mergeCell ref="F64:G64"/>
  </mergeCells>
  <printOptions horizontalCentered="1"/>
  <pageMargins left="0.13" right="0.12" top="0.26" bottom="0.17" header="0.22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Jefatura Ciclos</dc:creator>
  <cp:keywords/>
  <dc:description/>
  <cp:lastModifiedBy>Consuelo Fernández Lisón</cp:lastModifiedBy>
  <cp:lastPrinted>2010-05-01T23:46:52Z</cp:lastPrinted>
  <dcterms:created xsi:type="dcterms:W3CDTF">2003-06-06T18:00:46Z</dcterms:created>
  <dcterms:modified xsi:type="dcterms:W3CDTF">2018-09-12T19:16:19Z</dcterms:modified>
  <cp:category/>
  <cp:version/>
  <cp:contentType/>
  <cp:contentStatus/>
</cp:coreProperties>
</file>